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28800" windowHeight="11625"/>
  </bookViews>
  <sheets>
    <sheet name="travanj " sheetId="1" r:id="rId1"/>
  </sheets>
  <definedNames>
    <definedName name="Br_fakture">#REF!</definedName>
    <definedName name="NazivTvrtke">'travanj '!#REF!</definedName>
    <definedName name="PojedinostiOBrFakture">"PojedinostiOFakturi[Br fakture]"</definedName>
    <definedName name="rngInvoice">'travanj '!#REF!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45" i="1" l="1"/>
  <c r="B15" i="1" l="1" a="1"/>
  <c r="B15" i="1" s="1"/>
  <c r="C15" i="1" a="1"/>
  <c r="C15" i="1" s="1"/>
  <c r="B13" i="1" a="1"/>
  <c r="B13" i="1" s="1"/>
  <c r="C13" i="1" a="1"/>
  <c r="C13" i="1" s="1"/>
  <c r="B10" i="1" a="1"/>
  <c r="B10" i="1" s="1"/>
  <c r="B11" i="1" l="1" a="1"/>
  <c r="B11" i="1" s="1"/>
  <c r="C12" i="1" l="1" a="1"/>
  <c r="C12" i="1" s="1"/>
  <c r="B12" i="1" a="1"/>
  <c r="B12" i="1" s="1"/>
  <c r="B8" i="1" a="1"/>
  <c r="B8" i="1" s="1"/>
  <c r="C8" i="1" a="1"/>
  <c r="C8" i="1" s="1"/>
  <c r="B9" i="1" a="1"/>
  <c r="B9" i="1" s="1"/>
  <c r="C9" i="1" a="1"/>
  <c r="C9" i="1" s="1"/>
  <c r="B17" i="1" l="1" a="1"/>
  <c r="B17" i="1" s="1"/>
  <c r="C17" i="1" a="1"/>
  <c r="C17" i="1" s="1"/>
  <c r="B14" i="1" a="1"/>
  <c r="B14" i="1" s="1"/>
  <c r="C14" i="1" a="1"/>
  <c r="C14" i="1" s="1"/>
</calcChain>
</file>

<file path=xl/sharedStrings.xml><?xml version="1.0" encoding="utf-8"?>
<sst xmlns="http://schemas.openxmlformats.org/spreadsheetml/2006/main" count="126" uniqueCount="85">
  <si>
    <t>Iznos</t>
  </si>
  <si>
    <t>ZAGREB</t>
  </si>
  <si>
    <t>ZAPOSLENICI</t>
  </si>
  <si>
    <t>DRŽAVNI PRORAČUN RH</t>
  </si>
  <si>
    <t>UKUPNO</t>
  </si>
  <si>
    <t>Naziv primatelja</t>
  </si>
  <si>
    <t>OIB primatelja</t>
  </si>
  <si>
    <t>Sjedište primatelja</t>
  </si>
  <si>
    <t>Vrsta rashoda i izdatka</t>
  </si>
  <si>
    <t>INFORMACIJA O TROŠENJU SREDSTAVA</t>
  </si>
  <si>
    <t>NOVA GRADIŠKA</t>
  </si>
  <si>
    <t>Adresa: Trg kralja Tomislava 9</t>
  </si>
  <si>
    <t>E-pošta: ured@gimnazija-nova-gradiska.skole.hr</t>
  </si>
  <si>
    <t>Web-mjesto: https://gimnazija-nova-gradiska.skole.hr/</t>
  </si>
  <si>
    <t xml:space="preserve">Naziv ustanove: GIMNAZIJA  NOVA  GRADIŠKA </t>
  </si>
  <si>
    <t xml:space="preserve">3295 NOVČANA NAKNADA POSLODAVCA ZBOG NEZAPOŠLJAVANJA OSOBA S INVALIDITETOM </t>
  </si>
  <si>
    <t>3211  SLUŽBENA PUTOVANJA</t>
  </si>
  <si>
    <t>* podatak uključuje zbirni iznos bruto plaće koji sadrži neto plaću (bez bolovanja na teret HZZO-a), doprinos MO I. i II. stup i porez na dohodak</t>
  </si>
  <si>
    <t>3113  BRUTO PLAĆA ZA PREKOVREMENI RAD *</t>
  </si>
  <si>
    <t xml:space="preserve">3111 BRUTO PLAĆA ZA REDOVAN RAD * </t>
  </si>
  <si>
    <t>3114  BRUTO PLAĆA ZA POSEBNE UVJETE RADA*</t>
  </si>
  <si>
    <t>3132  DOPRINOSI NA PLAĆU ZA OBVEZNO ZDRAVSTVENO OSIGUR.</t>
  </si>
  <si>
    <t>3212  NAKNADE ZA PRIJEVOZ,ZA RAD NA TERENU I ODVOJ. ŽIVOT**</t>
  </si>
  <si>
    <t>3121  OSTALI RASHODI ZA ZAPOSLENE **</t>
  </si>
  <si>
    <t>3214  OSTALE NAKNADE TROŠKOVA ZAPOSLENIMA</t>
  </si>
  <si>
    <t>3299 POSREDOVANJE ZA UČENIČKI SERVIS</t>
  </si>
  <si>
    <t>UČENICI ŠKOLE</t>
  </si>
  <si>
    <t>OSOBE IZVAN RADNOG ODNOSA</t>
  </si>
  <si>
    <r>
      <rPr>
        <sz val="11"/>
        <color theme="2" tint="-0.749961851863155"/>
        <rFont val="Calibri"/>
        <family val="2"/>
        <charset val="238"/>
        <scheme val="minor"/>
      </rPr>
      <t>3241</t>
    </r>
    <r>
      <rPr>
        <sz val="10"/>
        <color theme="2" tint="-0.749961851863155"/>
        <rFont val="Calibri"/>
        <family val="2"/>
        <charset val="238"/>
        <scheme val="minor"/>
      </rPr>
      <t xml:space="preserve"> NAKNADE TROŠKOVA OSOBAMA IZVAN RADNOG ODNOSA-PUTNI NALOZI</t>
    </r>
  </si>
  <si>
    <t>OIB:  06601909457</t>
  </si>
  <si>
    <t>Telefonski broj:  035/361-427</t>
  </si>
  <si>
    <t>Poštanski broj i grad:  35400 NOVA GRADIŠKA</t>
  </si>
  <si>
    <t>**podatak uključuje neto iznos, doprinose mirovinskog i zdravstvenog osiguranja, te porez na dohodak</t>
  </si>
  <si>
    <t>RENIĆ D.O.O.</t>
  </si>
  <si>
    <t>VODOVOD ZAPADNE SLAVONIJE D.O.O.</t>
  </si>
  <si>
    <t>OSIJEK</t>
  </si>
  <si>
    <t>GRAD NOVA GRADIŠKA</t>
  </si>
  <si>
    <t>LEPRINKA D.O.O.</t>
  </si>
  <si>
    <t>IČIĆI</t>
  </si>
  <si>
    <t>00527205644</t>
  </si>
  <si>
    <t>KONTROL BIRO</t>
  </si>
  <si>
    <t>FINA</t>
  </si>
  <si>
    <t>ODLAGALIŠTE D.O.O.</t>
  </si>
  <si>
    <t>HRVATSKI TELEKOM D.D.</t>
  </si>
  <si>
    <t>08658615403</t>
  </si>
  <si>
    <t>PROSINAC 2025. god.</t>
  </si>
  <si>
    <t>32352 ZAKUPNINE I NAJAMNINE</t>
  </si>
  <si>
    <t>HEP PLIN</t>
  </si>
  <si>
    <t>41317489366</t>
  </si>
  <si>
    <t>32233 PLIN</t>
  </si>
  <si>
    <t>TO PAUN</t>
  </si>
  <si>
    <t>32214 MATERIJAL I SREDSTVA ZA ČIŠĆENJE I ODRŽAVANJE</t>
  </si>
  <si>
    <t>TREND-INFO</t>
  </si>
  <si>
    <t>32211 UREDSKI MATERIJAL</t>
  </si>
  <si>
    <t>0527205644</t>
  </si>
  <si>
    <t>32999 OSTALI NESPOMENUTI RASHODI POSLOVANJA</t>
  </si>
  <si>
    <t>SPEKTAR-PUTOVANJA D.O.O.</t>
  </si>
  <si>
    <t>32131 SEMINARI, SAVJETOVANJA I SIMPOZIJI</t>
  </si>
  <si>
    <t>TWIN-PROD.ODRŽ. I SERV.INF.OPREME</t>
  </si>
  <si>
    <t>32389 OSTALE RAČUNALNE USLUGE</t>
  </si>
  <si>
    <t>ISPISNA RJEŠENJA</t>
  </si>
  <si>
    <t>32322 USL.TEK. I INV.ODRŽ.POSTROJ. I OPREME</t>
  </si>
  <si>
    <t>ALCA ZAGREB D.O.O.</t>
  </si>
  <si>
    <t>32216 MAT. ZA HIG. POTREBE I NJEGU</t>
  </si>
  <si>
    <t>HEP OPSKRBA</t>
  </si>
  <si>
    <t>32231 ELEKTRIČNA ENERGIJA</t>
  </si>
  <si>
    <t>85821130368</t>
  </si>
  <si>
    <t>32399 OSTALE NESPOMENUTE USLUGE</t>
  </si>
  <si>
    <t>SVEUČILIŠTE U SLAVONSKOM BRODU</t>
  </si>
  <si>
    <t>SLAVONSKI BROD</t>
  </si>
  <si>
    <t>32959 OSTALE PRISTOJBE I NAKNADE</t>
  </si>
  <si>
    <t>OPG VELIKANOVIĆ</t>
  </si>
  <si>
    <t>32224 NAMIRNICE</t>
  </si>
  <si>
    <t>32349 OSTALE KOMUNALNE USLUGE</t>
  </si>
  <si>
    <t>KATARINA ZRINSKI D.O.O.</t>
  </si>
  <si>
    <t>42411 KNJIGE</t>
  </si>
  <si>
    <t>32341 OPSKRBA VODOM</t>
  </si>
  <si>
    <t>32311 USLUGE TELEFONA, TELEFAKSA</t>
  </si>
  <si>
    <t>32329 OST. USL. TEK. I INV. ODRŽAVANJA</t>
  </si>
  <si>
    <t>32219 OSTALI MATERIJAL ZA POTREBE REDOVNOG POSLOVANJA</t>
  </si>
  <si>
    <t>0865861503</t>
  </si>
  <si>
    <t>97575612726</t>
  </si>
  <si>
    <t>32342 IZNOŠENJE I ODVOZ SMEĆA</t>
  </si>
  <si>
    <t>TRNJANI</t>
  </si>
  <si>
    <t>VARAŽDIN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</si>
</sst>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43" formatCode="_-* #,##0.00\ _k_n_-;\-* #,##0.00\ _k_n_-;_-* &quot;-&quot;??\ _k_n_-;_-@_-"/>
    <numFmt numFmtId="164" formatCode="_(* #,##0_);_(* \(#,##0\);_(* &quot;-&quot;_);_(@_)"/>
    <numFmt numFmtId="165" formatCode="_(* #,##0.00_);_(* \(#,##0.00\);_(* &quot;-&quot;??_);_(@_)"/>
  </numFmts>
  <fonts count="35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sz val="12"/>
      <color theme="4" tint="-0.499984740745262"/>
      <name val="Calibri"/>
      <family val="2"/>
      <scheme val="minor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2" tint="-0.749961851863155"/>
      <name val="Calibri"/>
      <family val="2"/>
      <charset val="238"/>
      <scheme val="minor"/>
    </font>
    <font>
      <b/>
      <sz val="12"/>
      <color theme="4" tint="-0.499984740745262"/>
      <name val="Arial"/>
      <family val="2"/>
      <charset val="238"/>
      <scheme val="major"/>
    </font>
    <font>
      <sz val="11"/>
      <color rgb="FF424242"/>
      <name val="Calibri"/>
      <family val="2"/>
      <charset val="238"/>
      <scheme val="minor"/>
    </font>
    <font>
      <b/>
      <sz val="10"/>
      <name val="Calibri"/>
      <family val="2"/>
      <charset val="238"/>
      <scheme val="minor"/>
    </font>
    <font>
      <sz val="11"/>
      <name val="Calibri"/>
      <family val="2"/>
      <scheme val="minor"/>
    </font>
    <font>
      <sz val="10"/>
      <color theme="2" tint="-0.749961851863155"/>
      <name val="Calibri"/>
      <family val="2"/>
      <scheme val="minor"/>
    </font>
    <font>
      <sz val="11"/>
      <color theme="2" tint="-0.749961851863155"/>
      <name val="Calibri"/>
      <family val="2"/>
      <charset val="238"/>
      <scheme val="minor"/>
    </font>
    <font>
      <sz val="10"/>
      <color theme="2" tint="-0.749961851863155"/>
      <name val="Calibri"/>
      <family val="2"/>
      <charset val="238"/>
      <scheme val="minor"/>
    </font>
    <font>
      <sz val="11"/>
      <name val="Calibri"/>
      <family val="2"/>
      <charset val="238"/>
    </font>
  </fonts>
  <fills count="3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</fills>
  <borders count="10">
    <border>
      <left/>
      <right/>
      <top/>
      <bottom/>
      <diagonal/>
    </border>
    <border>
      <left/>
      <right/>
      <top style="thick">
        <color theme="2"/>
      </top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ck">
        <color theme="4" tint="0.59996337778862885"/>
      </top>
      <bottom/>
      <diagonal/>
    </border>
  </borders>
  <cellStyleXfs count="49">
    <xf numFmtId="0" fontId="0" fillId="0" borderId="0" applyNumberFormat="0" applyFill="0" applyBorder="0">
      <alignment vertical="top" wrapText="1"/>
    </xf>
    <xf numFmtId="0" fontId="13" fillId="0" borderId="0" applyNumberFormat="0" applyFill="0" applyBorder="0" applyAlignment="0" applyProtection="0"/>
    <xf numFmtId="0" fontId="11" fillId="0" borderId="0" applyNumberFormat="0" applyFill="0" applyBorder="0" applyProtection="0">
      <alignment vertical="center"/>
    </xf>
    <xf numFmtId="0" fontId="4" fillId="0" borderId="0" applyNumberFormat="0" applyFill="0" applyBorder="0" applyAlignment="0" applyProtection="0"/>
    <xf numFmtId="10" fontId="3" fillId="0" borderId="0" applyFont="0" applyFill="0" applyBorder="0" applyProtection="0">
      <alignment horizontal="left"/>
    </xf>
    <xf numFmtId="0" fontId="12" fillId="0" borderId="0" applyNumberFormat="0" applyFill="0" applyBorder="0" applyAlignment="0" applyProtection="0">
      <alignment vertical="top" wrapText="1"/>
    </xf>
    <xf numFmtId="0" fontId="6" fillId="4" borderId="3" applyNumberFormat="0" applyAlignment="0" applyProtection="0"/>
    <xf numFmtId="0" fontId="7" fillId="3" borderId="0" applyNumberFormat="0" applyBorder="0" applyAlignment="0" applyProtection="0"/>
    <xf numFmtId="0" fontId="10" fillId="0" borderId="0" applyFill="0" applyBorder="0" applyProtection="0">
      <alignment horizontal="left" vertical="center"/>
    </xf>
    <xf numFmtId="0" fontId="9" fillId="0" borderId="0" applyNumberFormat="0" applyFill="0" applyBorder="0" applyAlignment="0" applyProtection="0"/>
    <xf numFmtId="0" fontId="14" fillId="0" borderId="0" applyNumberFormat="0" applyFill="0" applyBorder="0" applyAlignment="0" applyProtection="0"/>
    <xf numFmtId="0" fontId="8" fillId="0" borderId="2" applyNumberFormat="0" applyAlignment="0" applyProtection="0"/>
    <xf numFmtId="0" fontId="15" fillId="0" borderId="0" applyFill="0" applyBorder="0" applyProtection="0">
      <alignment horizontal="left" vertical="center"/>
    </xf>
    <xf numFmtId="165" fontId="16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6" fillId="0" borderId="0" applyFont="0" applyFill="0" applyBorder="0" applyAlignment="0" applyProtection="0"/>
    <xf numFmtId="42" fontId="16" fillId="0" borderId="0" applyFont="0" applyFill="0" applyBorder="0" applyAlignment="0" applyProtection="0"/>
    <xf numFmtId="0" fontId="17" fillId="6" borderId="0" applyNumberFormat="0" applyBorder="0" applyAlignment="0" applyProtection="0"/>
    <xf numFmtId="0" fontId="18" fillId="7" borderId="0" applyNumberFormat="0" applyBorder="0" applyAlignment="0" applyProtection="0"/>
    <xf numFmtId="0" fontId="19" fillId="8" borderId="0" applyNumberFormat="0" applyBorder="0" applyAlignment="0" applyProtection="0"/>
    <xf numFmtId="0" fontId="20" fillId="9" borderId="4" applyNumberFormat="0" applyAlignment="0" applyProtection="0"/>
    <xf numFmtId="0" fontId="21" fillId="10" borderId="5" applyNumberFormat="0" applyAlignment="0" applyProtection="0"/>
    <xf numFmtId="0" fontId="22" fillId="10" borderId="4" applyNumberFormat="0" applyAlignment="0" applyProtection="0"/>
    <xf numFmtId="0" fontId="23" fillId="0" borderId="6" applyNumberFormat="0" applyFill="0" applyAlignment="0" applyProtection="0"/>
    <xf numFmtId="0" fontId="24" fillId="11" borderId="7" applyNumberFormat="0" applyAlignment="0" applyProtection="0"/>
    <xf numFmtId="0" fontId="16" fillId="12" borderId="8" applyNumberFormat="0" applyFont="0" applyAlignment="0" applyProtection="0"/>
    <xf numFmtId="0" fontId="25" fillId="13" borderId="0" applyNumberFormat="0" applyBorder="0" applyAlignment="0" applyProtection="0"/>
    <xf numFmtId="0" fontId="1" fillId="5" borderId="0" applyNumberFormat="0" applyBorder="0" applyAlignment="0" applyProtection="0"/>
    <xf numFmtId="0" fontId="1" fillId="14" borderId="0" applyNumberFormat="0" applyBorder="0" applyAlignment="0" applyProtection="0"/>
    <xf numFmtId="0" fontId="25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25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25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25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25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</cellStyleXfs>
  <cellXfs count="49">
    <xf numFmtId="0" fontId="0" fillId="0" borderId="0" xfId="0">
      <alignment vertical="top" wrapText="1"/>
    </xf>
    <xf numFmtId="0" fontId="3" fillId="0" borderId="0" xfId="0" applyFont="1" applyProtection="1">
      <alignment vertical="top" wrapText="1"/>
    </xf>
    <xf numFmtId="0" fontId="3" fillId="0" borderId="0" xfId="0" applyFont="1" applyAlignment="1" applyProtection="1">
      <alignment vertical="center"/>
    </xf>
    <xf numFmtId="0" fontId="6" fillId="4" borderId="3" xfId="6" applyAlignment="1" applyProtection="1">
      <alignment vertical="top" wrapText="1"/>
    </xf>
    <xf numFmtId="0" fontId="7" fillId="3" borderId="0" xfId="7" applyAlignment="1" applyProtection="1">
      <alignment vertical="top" wrapText="1"/>
    </xf>
    <xf numFmtId="0" fontId="10" fillId="0" borderId="0" xfId="8" applyFill="1" applyBorder="1" applyAlignment="1" applyProtection="1">
      <alignment horizontal="center" vertical="center"/>
    </xf>
    <xf numFmtId="0" fontId="3" fillId="0" borderId="0" xfId="0" applyFont="1" applyAlignment="1" applyProtection="1">
      <alignment horizontal="center" vertical="top" wrapText="1"/>
    </xf>
    <xf numFmtId="0" fontId="5" fillId="0" borderId="0" xfId="0" applyFont="1" applyBorder="1" applyAlignment="1" applyProtection="1">
      <alignment horizontal="center" vertical="center"/>
    </xf>
    <xf numFmtId="0" fontId="27" fillId="0" borderId="0" xfId="2" applyFont="1" applyBorder="1" applyAlignment="1" applyProtection="1">
      <alignment horizontal="center" vertical="center"/>
    </xf>
    <xf numFmtId="0" fontId="26" fillId="2" borderId="0" xfId="0" applyNumberFormat="1" applyFont="1" applyFill="1" applyBorder="1" applyAlignment="1" applyProtection="1">
      <alignment horizontal="center" vertical="center"/>
    </xf>
    <xf numFmtId="0" fontId="26" fillId="2" borderId="0" xfId="0" applyNumberFormat="1" applyFont="1" applyFill="1" applyBorder="1" applyAlignment="1">
      <alignment horizontal="center" vertical="center"/>
    </xf>
    <xf numFmtId="44" fontId="26" fillId="2" borderId="0" xfId="0" applyNumberFormat="1" applyFont="1" applyFill="1" applyBorder="1" applyAlignment="1">
      <alignment horizontal="center" vertical="center"/>
    </xf>
    <xf numFmtId="43" fontId="26" fillId="0" borderId="0" xfId="0" applyNumberFormat="1" applyFont="1" applyFill="1" applyBorder="1" applyAlignment="1">
      <alignment horizontal="center" vertical="center"/>
    </xf>
    <xf numFmtId="0" fontId="29" fillId="0" borderId="0" xfId="0" applyFont="1" applyAlignment="1" applyProtection="1">
      <alignment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" fillId="2" borderId="0" xfId="0" applyFont="1" applyFill="1" applyProtection="1">
      <alignment vertical="top" wrapText="1"/>
    </xf>
    <xf numFmtId="0" fontId="3" fillId="2" borderId="0" xfId="0" applyFont="1" applyFill="1" applyAlignment="1" applyProtection="1">
      <alignment vertical="center"/>
    </xf>
    <xf numFmtId="0" fontId="29" fillId="2" borderId="0" xfId="0" applyFont="1" applyFill="1" applyAlignment="1" applyProtection="1">
      <alignment vertical="center"/>
    </xf>
    <xf numFmtId="44" fontId="0" fillId="2" borderId="0" xfId="0" applyNumberFormat="1" applyFill="1" applyBorder="1" applyAlignment="1">
      <alignment horizontal="left" vertical="center" wrapText="1"/>
    </xf>
    <xf numFmtId="44" fontId="0" fillId="2" borderId="0" xfId="0" applyNumberFormat="1" applyFont="1" applyFill="1" applyBorder="1" applyAlignment="1">
      <alignment horizontal="left" vertical="center" wrapText="1"/>
    </xf>
    <xf numFmtId="44" fontId="31" fillId="2" borderId="0" xfId="0" applyNumberFormat="1" applyFont="1" applyFill="1" applyBorder="1" applyAlignment="1">
      <alignment horizontal="left" vertical="center" wrapText="1"/>
    </xf>
    <xf numFmtId="44" fontId="33" fillId="2" borderId="0" xfId="0" applyNumberFormat="1" applyFont="1" applyFill="1" applyBorder="1" applyAlignment="1">
      <alignment horizontal="left" vertical="center" wrapText="1"/>
    </xf>
    <xf numFmtId="0" fontId="0" fillId="2" borderId="0" xfId="0" applyNumberFormat="1" applyFont="1" applyFill="1" applyBorder="1" applyAlignment="1" applyProtection="1">
      <alignment horizontal="left" vertical="center" wrapText="1"/>
    </xf>
    <xf numFmtId="0" fontId="3" fillId="0" borderId="0" xfId="0" applyFont="1" applyAlignment="1" applyProtection="1">
      <alignment horizontal="left" vertical="top" wrapText="1"/>
    </xf>
    <xf numFmtId="0" fontId="0" fillId="2" borderId="0" xfId="0" applyNumberFormat="1" applyFill="1" applyBorder="1" applyAlignment="1">
      <alignment horizontal="left" vertical="center" wrapText="1"/>
    </xf>
    <xf numFmtId="43" fontId="0" fillId="0" borderId="0" xfId="0" applyNumberFormat="1" applyFill="1" applyBorder="1" applyAlignment="1">
      <alignment horizontal="left" vertical="center" wrapText="1"/>
    </xf>
    <xf numFmtId="0" fontId="28" fillId="35" borderId="0" xfId="0" applyFont="1" applyFill="1" applyAlignment="1">
      <alignment horizontal="left" vertical="center" wrapText="1"/>
    </xf>
    <xf numFmtId="0" fontId="0" fillId="2" borderId="0" xfId="0" applyNumberFormat="1" applyFill="1" applyAlignment="1">
      <alignment horizontal="left" vertical="center" wrapText="1"/>
    </xf>
    <xf numFmtId="0" fontId="30" fillId="2" borderId="0" xfId="0" applyNumberFormat="1" applyFont="1" applyFill="1" applyAlignment="1">
      <alignment horizontal="left" vertical="center" wrapText="1"/>
    </xf>
    <xf numFmtId="44" fontId="30" fillId="2" borderId="0" xfId="0" applyNumberFormat="1" applyFont="1" applyFill="1" applyBorder="1" applyAlignment="1">
      <alignment horizontal="left" vertical="center" wrapText="1"/>
    </xf>
    <xf numFmtId="44" fontId="1" fillId="2" borderId="0" xfId="0" applyNumberFormat="1" applyFont="1" applyFill="1" applyBorder="1" applyAlignment="1">
      <alignment horizontal="left" vertical="center" wrapText="1"/>
    </xf>
    <xf numFmtId="49" fontId="0" fillId="2" borderId="0" xfId="0" applyNumberFormat="1" applyFill="1" applyBorder="1" applyAlignment="1">
      <alignment horizontal="left" vertical="center" wrapText="1"/>
    </xf>
    <xf numFmtId="49" fontId="30" fillId="2" borderId="0" xfId="0" applyNumberFormat="1" applyFont="1" applyFill="1" applyAlignment="1">
      <alignment horizontal="left" vertical="center" wrapText="1"/>
    </xf>
    <xf numFmtId="49" fontId="0" fillId="2" borderId="0" xfId="0" applyNumberFormat="1" applyFill="1" applyAlignment="1">
      <alignment horizontal="left" vertical="center" wrapText="1"/>
    </xf>
    <xf numFmtId="0" fontId="34" fillId="0" borderId="0" xfId="0" applyFont="1" applyAlignment="1">
      <alignment horizontal="left" vertical="center" wrapText="1"/>
    </xf>
    <xf numFmtId="44" fontId="0" fillId="2" borderId="0" xfId="0" applyNumberFormat="1" applyFill="1" applyBorder="1" applyAlignment="1">
      <alignment horizontal="center" vertical="center"/>
    </xf>
    <xf numFmtId="43" fontId="0" fillId="0" borderId="0" xfId="0" applyNumberFormat="1" applyFill="1" applyBorder="1" applyAlignment="1">
      <alignment horizontal="center" vertical="center"/>
    </xf>
    <xf numFmtId="49" fontId="0" fillId="2" borderId="0" xfId="0" applyNumberFormat="1" applyFill="1" applyBorder="1" applyAlignment="1">
      <alignment horizontal="left" vertical="center"/>
    </xf>
    <xf numFmtId="44" fontId="0" fillId="2" borderId="0" xfId="0" applyNumberFormat="1" applyFill="1" applyBorder="1" applyAlignment="1">
      <alignment horizontal="left" vertical="center"/>
    </xf>
    <xf numFmtId="0" fontId="0" fillId="2" borderId="0" xfId="0" applyNumberFormat="1" applyFill="1" applyBorder="1" applyAlignment="1">
      <alignment horizontal="left" vertical="center"/>
    </xf>
    <xf numFmtId="43" fontId="0" fillId="0" borderId="0" xfId="0" applyNumberFormat="1" applyFill="1" applyBorder="1" applyAlignment="1">
      <alignment horizontal="left" vertical="center"/>
    </xf>
    <xf numFmtId="0" fontId="3" fillId="0" borderId="0" xfId="0" applyFont="1" applyAlignment="1" applyProtection="1">
      <alignment horizontal="left" vertical="top" wrapText="1"/>
    </xf>
    <xf numFmtId="0" fontId="27" fillId="0" borderId="0" xfId="2" applyFont="1" applyBorder="1" applyAlignment="1" applyProtection="1">
      <alignment horizontal="center" vertical="center"/>
    </xf>
    <xf numFmtId="0" fontId="6" fillId="4" borderId="3" xfId="6" applyAlignment="1" applyProtection="1">
      <alignment horizontal="center" vertical="center"/>
    </xf>
    <xf numFmtId="0" fontId="30" fillId="3" borderId="1" xfId="7" applyFont="1" applyBorder="1" applyAlignment="1">
      <alignment horizontal="left" vertical="center" wrapText="1"/>
    </xf>
    <xf numFmtId="0" fontId="30" fillId="3" borderId="0" xfId="7" applyFont="1" applyAlignment="1">
      <alignment horizontal="left" vertical="center" wrapText="1"/>
    </xf>
    <xf numFmtId="0" fontId="30" fillId="3" borderId="9" xfId="7" applyFont="1" applyBorder="1" applyAlignment="1">
      <alignment horizontal="center" vertical="center" wrapText="1"/>
    </xf>
    <xf numFmtId="0" fontId="30" fillId="3" borderId="0" xfId="7" applyFont="1" applyAlignment="1">
      <alignment horizontal="center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9">
    <dxf>
      <fill>
        <patternFill patternType="none">
          <fgColor indexed="64"/>
          <bgColor indexed="65"/>
        </patternFill>
      </fill>
      <alignment horizontal="general" vertical="center" textRotation="0" wrapText="1" indent="0" justifyLastLine="0" shrinkToFit="0" readingOrder="0"/>
    </dxf>
    <dxf>
      <numFmt numFmtId="35" formatCode="_-* #,##0.00\ _k_n_-;\-* #,##0.00\ _k_n_-;_-* &quot;-&quot;??\ _k_n_-;_-@_-"/>
      <fill>
        <patternFill patternType="none">
          <fgColor indexed="64"/>
          <bgColor auto="1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34" formatCode="_-* #,##0.00\ &quot;kn&quot;_-;\-* #,##0.00\ &quot;kn&quot;_-;_-* &quot;-&quot;??\ &quot;kn&quot;_-;_-@_-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vertical="center" textRotation="0" wrapText="0" indent="0" justifyLastLine="0" shrinkToFit="0" readingOrder="0"/>
    </dxf>
    <dxf>
      <fill>
        <patternFill patternType="solid">
          <fgColor indexed="64"/>
          <bgColor theme="0"/>
        </patternFill>
      </fill>
      <alignment horizontal="general" vertical="center" textRotation="0" wrapText="1" indent="0" justifyLastLine="0" shrinkToFit="0" readingOrder="0"/>
    </dxf>
    <dxf>
      <numFmt numFmtId="0" formatCode="General"/>
      <fill>
        <patternFill patternType="solid">
          <fgColor indexed="64"/>
          <bgColor theme="0"/>
        </patternFill>
      </fill>
      <alignment horizontal="center" textRotation="0" indent="0" justifyLastLine="0" shrinkToFit="0" readingOrder="0"/>
    </dxf>
    <dxf>
      <alignment horizontal="general" vertical="center" textRotation="0" wrapText="1" indent="0" justifyLastLine="0" shrinkToFit="0" readingOrder="0"/>
    </dxf>
    <dxf>
      <fill>
        <patternFill patternType="solid">
          <fgColor indexed="64"/>
          <bgColor theme="0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59996337778862885"/>
        </patternFill>
      </fill>
    </dxf>
    <dxf>
      <fill>
        <patternFill>
          <bgColor theme="4" tint="0.39994506668294322"/>
        </patternFill>
      </fill>
    </dxf>
    <dxf>
      <fill>
        <patternFill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</dxfs>
  <tableStyles count="1" defaultPivotStyle="PivotStyleLight16">
    <tableStyle name="Tablica izlaznih faktura" pivot="0" count="7">
      <tableStyleElement type="wholeTable" dxfId="28"/>
      <tableStyleElement type="headerRow" dxfId="27"/>
      <tableStyleElement type="totalRow" dxfId="26"/>
      <tableStyleElement type="firstColumn" dxfId="25"/>
      <tableStyleElement type="lastColumn" dxfId="24"/>
      <tableStyleElement type="firstRowStripe" dxfId="23"/>
      <tableStyleElement type="firstColumnStripe" dxfId="22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4" name="FakturaProjekta" displayName="FakturaProjekta" ref="A6:E45" dataDxfId="11" totalsRowDxfId="10">
  <autoFilter ref="A6:E45">
    <filterColumn colId="0" hiddenButton="1"/>
    <filterColumn colId="1" hiddenButton="1"/>
    <filterColumn colId="2" hiddenButton="1"/>
    <filterColumn colId="4" hiddenButton="1"/>
  </autoFilter>
  <tableColumns count="5">
    <tableColumn id="7" name="Naziv primatelja" dataDxfId="9" totalsRowDxfId="8">
      <calculatedColumnFormula array="1">IFERROR(INDEX(#REF!,SMALL(IF(#REF!=rngInvoice,ROW(#REF!)-ROW(#REF!)), ROW(1:1)), MATCH($A$6,#REF!, 0)),"")</calculatedColumnFormula>
    </tableColumn>
    <tableColumn id="8" name="OIB primatelja" dataDxfId="7" totalsRowDxfId="6" dataCellStyle="Normalno">
      <calculatedColumnFormula array="1">IFERROR(INDEX(#REF!,SMALL(IF(#REF!=rngInvoice,ROW(#REF!)-ROW(#REF!)), ROW(1:1)), MATCH($B$6,#REF!, 0)),"")</calculatedColumnFormula>
    </tableColumn>
    <tableColumn id="10" name="Sjedište primatelja" dataDxfId="5" totalsRowDxfId="4" dataCellStyle="Normalno">
      <calculatedColumnFormula array="1">IFERROR(INDEX(#REF!,SMALL(IF(#REF!=rngInvoice,ROW(#REF!)-ROW(#REF!)), ROW(1:1)), MATCH($C$6,#REF!, 0)),"")</calculatedColumnFormula>
    </tableColumn>
    <tableColumn id="3" name="Vrsta rashoda i izdatka" dataDxfId="3" totalsRowDxfId="2"/>
    <tableColumn id="11" name="Iznos" totalsRowFunction="count" dataDxfId="1" totalsRowDxfId="0" dataCellStyle="Normalno">
      <calculatedColumnFormula>IFERROR((A7*B7)-C7,"")</calculatedColumnFormula>
    </tableColumn>
  </tableColumns>
  <tableStyleInfo name="Tablica izlaznih faktura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4" tint="-0.499984740745262"/>
    <pageSetUpPr autoPageBreaks="0" fitToPage="1"/>
  </sheetPr>
  <dimension ref="A1:G93"/>
  <sheetViews>
    <sheetView showGridLines="0" tabSelected="1" zoomScaleNormal="100" workbookViewId="0">
      <selection activeCell="E49" sqref="E49"/>
    </sheetView>
  </sheetViews>
  <sheetFormatPr defaultColWidth="9" defaultRowHeight="33.950000000000003" customHeight="1" x14ac:dyDescent="0.25"/>
  <cols>
    <col min="1" max="1" width="37.140625" style="6" customWidth="1"/>
    <col min="2" max="2" width="24.7109375" style="6" customWidth="1"/>
    <col min="3" max="3" width="27.5703125" style="6" customWidth="1"/>
    <col min="4" max="4" width="31.5703125" style="6" customWidth="1"/>
    <col min="5" max="5" width="21.42578125" style="6" customWidth="1"/>
    <col min="6" max="6" width="0.28515625" style="1" customWidth="1"/>
    <col min="7" max="7" width="11.28515625" style="16" customWidth="1"/>
    <col min="8" max="9" width="9" style="1"/>
    <col min="10" max="12" width="9.42578125" style="1" customWidth="1"/>
    <col min="13" max="16384" width="9" style="1"/>
  </cols>
  <sheetData>
    <row r="1" spans="1:7" ht="57.95" customHeight="1" thickBot="1" x14ac:dyDescent="0.3">
      <c r="A1" s="44" t="s">
        <v>14</v>
      </c>
      <c r="B1" s="44"/>
      <c r="C1" s="44"/>
      <c r="D1" s="44"/>
      <c r="E1" s="44"/>
      <c r="F1" s="3"/>
    </row>
    <row r="2" spans="1:7" ht="37.5" customHeight="1" thickTop="1" x14ac:dyDescent="0.25">
      <c r="A2" s="45" t="s">
        <v>11</v>
      </c>
      <c r="B2" s="45"/>
      <c r="C2" s="14" t="s">
        <v>30</v>
      </c>
      <c r="D2" s="47" t="s">
        <v>12</v>
      </c>
      <c r="E2" s="47"/>
      <c r="F2" s="4"/>
    </row>
    <row r="3" spans="1:7" ht="47.25" customHeight="1" x14ac:dyDescent="0.25">
      <c r="A3" s="46" t="s">
        <v>31</v>
      </c>
      <c r="B3" s="46"/>
      <c r="C3" s="15" t="s">
        <v>29</v>
      </c>
      <c r="D3" s="48" t="s">
        <v>13</v>
      </c>
      <c r="E3" s="48"/>
      <c r="F3" s="4"/>
    </row>
    <row r="4" spans="1:7" ht="44.1" customHeight="1" x14ac:dyDescent="0.25">
      <c r="A4" s="8" t="s">
        <v>45</v>
      </c>
      <c r="B4" s="7"/>
      <c r="C4" s="7"/>
      <c r="D4" s="7"/>
      <c r="E4" s="7"/>
    </row>
    <row r="5" spans="1:7" ht="44.1" customHeight="1" x14ac:dyDescent="0.25">
      <c r="A5" s="43" t="s">
        <v>9</v>
      </c>
      <c r="B5" s="43"/>
      <c r="C5" s="43"/>
      <c r="D5" s="43"/>
      <c r="E5" s="43"/>
    </row>
    <row r="6" spans="1:7" s="2" customFormat="1" ht="33.950000000000003" customHeight="1" x14ac:dyDescent="0.25">
      <c r="A6" s="5" t="s">
        <v>5</v>
      </c>
      <c r="B6" s="5" t="s">
        <v>6</v>
      </c>
      <c r="C6" s="5" t="s">
        <v>7</v>
      </c>
      <c r="D6" s="5" t="s">
        <v>8</v>
      </c>
      <c r="E6" s="5" t="s">
        <v>0</v>
      </c>
      <c r="G6" s="17"/>
    </row>
    <row r="7" spans="1:7" s="2" customFormat="1" ht="33.75" customHeight="1" x14ac:dyDescent="0.25">
      <c r="A7" s="23" t="s">
        <v>2</v>
      </c>
      <c r="B7" s="25"/>
      <c r="C7" s="19"/>
      <c r="D7" s="19" t="s">
        <v>19</v>
      </c>
      <c r="E7" s="26">
        <v>72193.48</v>
      </c>
      <c r="G7" s="17"/>
    </row>
    <row r="8" spans="1:7" s="2" customFormat="1" ht="33.75" customHeight="1" x14ac:dyDescent="0.25">
      <c r="A8" s="23" t="s">
        <v>2</v>
      </c>
      <c r="B8" s="25" t="str">
        <f t="array" ref="B8">IFERROR(INDEX(#REF!,SMALL(IF(#REF!=rngInvoice,ROW(#REF!)-ROW(#REF!)), ROW(2:2)), MATCH($B$6,#REF!, 0)),"")</f>
        <v/>
      </c>
      <c r="C8" s="19" t="str">
        <f t="array" ref="C8">IFERROR(INDEX(#REF!,SMALL(IF(#REF!=rngInvoice,ROW(#REF!)-ROW(#REF!)), ROW(2:2)), MATCH($C$6,#REF!, 0)),"")</f>
        <v/>
      </c>
      <c r="D8" s="19" t="s">
        <v>18</v>
      </c>
      <c r="E8" s="26">
        <v>0</v>
      </c>
      <c r="G8" s="17"/>
    </row>
    <row r="9" spans="1:7" s="2" customFormat="1" ht="33.75" customHeight="1" x14ac:dyDescent="0.25">
      <c r="A9" s="23" t="s">
        <v>2</v>
      </c>
      <c r="B9" s="25" t="str">
        <f t="array" ref="B9">IFERROR(INDEX(#REF!,SMALL(IF(#REF!=rngInvoice,ROW(#REF!)-ROW(#REF!)), ROW(2:2)), MATCH($B$6,#REF!, 0)),"")</f>
        <v/>
      </c>
      <c r="C9" s="19" t="str">
        <f t="array" ref="C9">IFERROR(INDEX(#REF!,SMALL(IF(#REF!=rngInvoice,ROW(#REF!)-ROW(#REF!)), ROW(2:2)), MATCH($C$6,#REF!, 0)),"")</f>
        <v/>
      </c>
      <c r="D9" s="19" t="s">
        <v>20</v>
      </c>
      <c r="E9" s="26">
        <v>459.73</v>
      </c>
      <c r="G9" s="17"/>
    </row>
    <row r="10" spans="1:7" s="2" customFormat="1" ht="33.75" customHeight="1" x14ac:dyDescent="0.25">
      <c r="A10" s="23" t="s">
        <v>2</v>
      </c>
      <c r="B10" s="25" t="str">
        <f t="array" ref="B10">IFERROR(INDEX(#REF!,SMALL(IF(#REF!=rngInvoice,ROW(#REF!)-ROW(#REF!)), ROW(4:4)), MATCH($B$6,#REF!, 0)),"")</f>
        <v/>
      </c>
      <c r="C10" s="20"/>
      <c r="D10" s="19" t="s">
        <v>21</v>
      </c>
      <c r="E10" s="26">
        <v>11987.79</v>
      </c>
      <c r="G10" s="17"/>
    </row>
    <row r="11" spans="1:7" s="2" customFormat="1" ht="33.75" customHeight="1" x14ac:dyDescent="0.25">
      <c r="A11" s="23" t="s">
        <v>2</v>
      </c>
      <c r="B11" s="25" t="str">
        <f t="array" ref="B11">IFERROR(INDEX(#REF!,SMALL(IF(#REF!=rngInvoice,ROW(#REF!)-ROW(#REF!)), ROW(4:4)), MATCH($B$6,#REF!, 0)),"")</f>
        <v/>
      </c>
      <c r="C11" s="19"/>
      <c r="D11" s="20" t="s">
        <v>23</v>
      </c>
      <c r="E11" s="26">
        <v>13589.17</v>
      </c>
      <c r="G11" s="17"/>
    </row>
    <row r="12" spans="1:7" s="2" customFormat="1" ht="33.75" customHeight="1" x14ac:dyDescent="0.25">
      <c r="A12" s="23" t="s">
        <v>2</v>
      </c>
      <c r="B12" s="25" t="str">
        <f t="array" ref="B12">IFERROR(INDEX(#REF!,SMALL(IF(#REF!=rngInvoice,ROW(#REF!)-ROW(#REF!)), ROW(1:1)), MATCH($B$6,#REF!, 0)),"")</f>
        <v/>
      </c>
      <c r="C12" s="19" t="str">
        <f t="array" ref="C12">IFERROR(INDEX(#REF!,SMALL(IF(#REF!=rngInvoice,ROW(#REF!)-ROW(#REF!)), ROW(1:1)), MATCH($C$6,#REF!, 0)),"")</f>
        <v/>
      </c>
      <c r="D12" s="19" t="s">
        <v>16</v>
      </c>
      <c r="E12" s="26">
        <v>101.68</v>
      </c>
      <c r="G12" s="17"/>
    </row>
    <row r="13" spans="1:7" s="2" customFormat="1" ht="33.75" customHeight="1" x14ac:dyDescent="0.25">
      <c r="A13" s="23" t="s">
        <v>2</v>
      </c>
      <c r="B13" s="25" t="str">
        <f t="array" ref="B13">IFERROR(INDEX(#REF!,SMALL(IF(#REF!=rngInvoice,ROW(#REF!)-ROW(#REF!)), ROW(7:7)), MATCH($B$6,#REF!, 0)),"")</f>
        <v/>
      </c>
      <c r="C13" s="19" t="str">
        <f t="array" ref="C13">IFERROR(INDEX(#REF!,SMALL(IF(#REF!=rngInvoice,ROW(#REF!)-ROW(#REF!)), ROW(7:7)), MATCH($C$6,#REF!, 0)),"")</f>
        <v/>
      </c>
      <c r="D13" s="19" t="s">
        <v>22</v>
      </c>
      <c r="E13" s="26">
        <v>1510.51</v>
      </c>
      <c r="G13" s="17"/>
    </row>
    <row r="14" spans="1:7" s="2" customFormat="1" ht="33.75" customHeight="1" x14ac:dyDescent="0.25">
      <c r="A14" s="23" t="s">
        <v>2</v>
      </c>
      <c r="B14" s="25" t="str">
        <f t="array" ref="B14">IFERROR(INDEX(#REF!,SMALL(IF(#REF!=rngInvoice,ROW(#REF!)-ROW(#REF!)), ROW(2:2)), MATCH($B$6,#REF!, 0)),"")</f>
        <v/>
      </c>
      <c r="C14" s="19" t="str">
        <f t="array" ref="C14">IFERROR(INDEX(#REF!,SMALL(IF(#REF!=rngInvoice,ROW(#REF!)-ROW(#REF!)), ROW(2:2)), MATCH($C$6,#REF!, 0)),"")</f>
        <v/>
      </c>
      <c r="D14" s="19" t="s">
        <v>24</v>
      </c>
      <c r="E14" s="26">
        <v>0</v>
      </c>
      <c r="G14" s="17"/>
    </row>
    <row r="15" spans="1:7" s="2" customFormat="1" ht="33.75" customHeight="1" x14ac:dyDescent="0.25">
      <c r="A15" s="23" t="s">
        <v>27</v>
      </c>
      <c r="B15" s="25" t="str">
        <f t="array" ref="B15">IFERROR(INDEX(#REF!,SMALL(IF(#REF!=rngInvoice,ROW(#REF!)-ROW(#REF!)), ROW(9:9)), MATCH($B$6,#REF!, 0)),"")</f>
        <v/>
      </c>
      <c r="C15" s="19" t="str">
        <f t="array" ref="C15">IFERROR(INDEX(#REF!,SMALL(IF(#REF!=rngInvoice,ROW(#REF!)-ROW(#REF!)), ROW(9:9)), MATCH($C$6,#REF!, 0)),"")</f>
        <v/>
      </c>
      <c r="D15" s="22" t="s">
        <v>28</v>
      </c>
      <c r="E15" s="26">
        <v>0</v>
      </c>
      <c r="G15" s="17"/>
    </row>
    <row r="16" spans="1:7" s="2" customFormat="1" ht="43.5" customHeight="1" x14ac:dyDescent="0.25">
      <c r="A16" s="23" t="s">
        <v>3</v>
      </c>
      <c r="B16" s="27">
        <v>18683136487</v>
      </c>
      <c r="C16" s="19" t="s">
        <v>1</v>
      </c>
      <c r="D16" s="21" t="s">
        <v>15</v>
      </c>
      <c r="E16" s="26">
        <v>0</v>
      </c>
      <c r="G16" s="17"/>
    </row>
    <row r="17" spans="1:7" s="2" customFormat="1" ht="40.5" customHeight="1" x14ac:dyDescent="0.25">
      <c r="A17" s="23" t="s">
        <v>26</v>
      </c>
      <c r="B17" s="28" t="str">
        <f t="array" ref="B17">IFERROR(INDEX(#REF!,SMALL(IF(#REF!=rngInvoice,ROW(#REF!)-ROW(#REF!)), ROW(4:4)), MATCH($B$6,#REF!, 0)),"")</f>
        <v/>
      </c>
      <c r="C17" s="19" t="str">
        <f t="array" ref="C17">IFERROR(INDEX(#REF!,SMALL(IF(#REF!=rngInvoice,ROW(#REF!)-ROW(#REF!)), ROW(4:4)), MATCH($C$6,#REF!, 0)),"")</f>
        <v/>
      </c>
      <c r="D17" s="19" t="s">
        <v>25</v>
      </c>
      <c r="E17" s="26"/>
      <c r="G17" s="17"/>
    </row>
    <row r="18" spans="1:7" s="2" customFormat="1" ht="40.5" customHeight="1" x14ac:dyDescent="0.25">
      <c r="A18" s="23" t="s">
        <v>33</v>
      </c>
      <c r="B18" s="28">
        <v>96591335948</v>
      </c>
      <c r="C18" s="19" t="s">
        <v>10</v>
      </c>
      <c r="D18" s="19" t="s">
        <v>79</v>
      </c>
      <c r="E18" s="26">
        <v>40.630000000000003</v>
      </c>
      <c r="G18" s="17"/>
    </row>
    <row r="19" spans="1:7" s="2" customFormat="1" ht="40.5" customHeight="1" x14ac:dyDescent="0.25">
      <c r="A19" s="23" t="s">
        <v>36</v>
      </c>
      <c r="B19" s="28">
        <v>8658615403</v>
      </c>
      <c r="C19" s="19" t="s">
        <v>10</v>
      </c>
      <c r="D19" s="19" t="s">
        <v>46</v>
      </c>
      <c r="E19" s="26">
        <v>2189.5500000000002</v>
      </c>
      <c r="G19" s="17"/>
    </row>
    <row r="20" spans="1:7" s="2" customFormat="1" ht="40.5" customHeight="1" x14ac:dyDescent="0.25">
      <c r="A20" s="23" t="s">
        <v>47</v>
      </c>
      <c r="B20" s="33" t="s">
        <v>48</v>
      </c>
      <c r="C20" s="30" t="s">
        <v>35</v>
      </c>
      <c r="D20" s="19" t="s">
        <v>49</v>
      </c>
      <c r="E20" s="26">
        <v>952.55</v>
      </c>
      <c r="G20" s="17"/>
    </row>
    <row r="21" spans="1:7" s="2" customFormat="1" ht="40.5" customHeight="1" x14ac:dyDescent="0.25">
      <c r="A21" s="23" t="s">
        <v>50</v>
      </c>
      <c r="B21" s="34" t="s">
        <v>39</v>
      </c>
      <c r="C21" s="31" t="s">
        <v>10</v>
      </c>
      <c r="D21" s="19" t="s">
        <v>51</v>
      </c>
      <c r="E21" s="26">
        <v>678.9</v>
      </c>
      <c r="G21" s="17"/>
    </row>
    <row r="22" spans="1:7" s="2" customFormat="1" ht="40.5" customHeight="1" x14ac:dyDescent="0.25">
      <c r="A22" s="23" t="s">
        <v>52</v>
      </c>
      <c r="B22" s="29">
        <v>35674830616</v>
      </c>
      <c r="C22" s="19" t="s">
        <v>10</v>
      </c>
      <c r="D22" s="19" t="s">
        <v>53</v>
      </c>
      <c r="E22" s="26">
        <v>97</v>
      </c>
      <c r="G22" s="17"/>
    </row>
    <row r="23" spans="1:7" s="2" customFormat="1" ht="40.5" customHeight="1" x14ac:dyDescent="0.25">
      <c r="A23" s="23" t="s">
        <v>50</v>
      </c>
      <c r="B23" s="34" t="s">
        <v>54</v>
      </c>
      <c r="C23" s="19" t="s">
        <v>10</v>
      </c>
      <c r="D23" s="19" t="s">
        <v>55</v>
      </c>
      <c r="E23" s="26">
        <v>40.49</v>
      </c>
      <c r="G23" s="17"/>
    </row>
    <row r="24" spans="1:7" s="2" customFormat="1" ht="40.5" customHeight="1" x14ac:dyDescent="0.25">
      <c r="A24" s="23" t="s">
        <v>56</v>
      </c>
      <c r="B24" s="35">
        <v>39672837472</v>
      </c>
      <c r="C24" s="19"/>
      <c r="D24" s="19" t="s">
        <v>57</v>
      </c>
      <c r="E24" s="26">
        <v>50</v>
      </c>
      <c r="G24" s="17"/>
    </row>
    <row r="25" spans="1:7" s="2" customFormat="1" ht="36.75" customHeight="1" x14ac:dyDescent="0.25">
      <c r="A25" s="23" t="s">
        <v>58</v>
      </c>
      <c r="B25" s="25">
        <v>47440545606</v>
      </c>
      <c r="C25" s="19"/>
      <c r="D25" s="19" t="s">
        <v>59</v>
      </c>
      <c r="E25" s="26">
        <v>75</v>
      </c>
      <c r="G25" s="17"/>
    </row>
    <row r="26" spans="1:7" s="2" customFormat="1" ht="33.75" customHeight="1" x14ac:dyDescent="0.25">
      <c r="A26" s="23" t="s">
        <v>60</v>
      </c>
      <c r="B26" s="25">
        <v>97700621988</v>
      </c>
      <c r="C26" s="19" t="s">
        <v>35</v>
      </c>
      <c r="D26" s="19" t="s">
        <v>61</v>
      </c>
      <c r="E26" s="26">
        <v>302.7</v>
      </c>
      <c r="G26" s="17"/>
    </row>
    <row r="27" spans="1:7" s="2" customFormat="1" ht="33.75" customHeight="1" x14ac:dyDescent="0.25">
      <c r="A27" s="23" t="s">
        <v>62</v>
      </c>
      <c r="B27" s="25">
        <v>58353015102</v>
      </c>
      <c r="C27" s="19" t="s">
        <v>1</v>
      </c>
      <c r="D27" s="19" t="s">
        <v>63</v>
      </c>
      <c r="E27" s="26">
        <v>629.51</v>
      </c>
      <c r="G27" s="17"/>
    </row>
    <row r="28" spans="1:7" s="2" customFormat="1" ht="33.75" customHeight="1" x14ac:dyDescent="0.25">
      <c r="A28" s="23" t="s">
        <v>64</v>
      </c>
      <c r="B28" s="25">
        <v>63073332379</v>
      </c>
      <c r="C28" s="19" t="s">
        <v>1</v>
      </c>
      <c r="D28" s="19" t="s">
        <v>65</v>
      </c>
      <c r="E28" s="26">
        <v>568.73</v>
      </c>
      <c r="G28" s="17"/>
    </row>
    <row r="29" spans="1:7" s="2" customFormat="1" ht="36.75" customHeight="1" x14ac:dyDescent="0.25">
      <c r="A29" s="23" t="s">
        <v>37</v>
      </c>
      <c r="B29" s="25">
        <v>27332507825</v>
      </c>
      <c r="C29" s="19" t="s">
        <v>38</v>
      </c>
      <c r="D29" s="19" t="s">
        <v>59</v>
      </c>
      <c r="E29" s="26">
        <v>75</v>
      </c>
      <c r="G29" s="17"/>
    </row>
    <row r="30" spans="1:7" s="2" customFormat="1" ht="41.25" customHeight="1" x14ac:dyDescent="0.25">
      <c r="A30" s="23" t="s">
        <v>41</v>
      </c>
      <c r="B30" s="32" t="s">
        <v>66</v>
      </c>
      <c r="C30" s="19" t="s">
        <v>1</v>
      </c>
      <c r="D30" s="19" t="s">
        <v>67</v>
      </c>
      <c r="E30" s="26">
        <v>1.66</v>
      </c>
      <c r="G30" s="17"/>
    </row>
    <row r="31" spans="1:7" s="2" customFormat="1" ht="41.25" customHeight="1" x14ac:dyDescent="0.25">
      <c r="A31" s="23" t="s">
        <v>68</v>
      </c>
      <c r="B31" s="25">
        <v>33027834374</v>
      </c>
      <c r="C31" s="19" t="s">
        <v>69</v>
      </c>
      <c r="D31" s="19" t="s">
        <v>70</v>
      </c>
      <c r="E31" s="26">
        <v>20</v>
      </c>
      <c r="G31" s="17"/>
    </row>
    <row r="32" spans="1:7" s="2" customFormat="1" ht="42.75" customHeight="1" x14ac:dyDescent="0.25">
      <c r="A32" s="23" t="s">
        <v>71</v>
      </c>
      <c r="B32" s="25">
        <v>55972015418</v>
      </c>
      <c r="C32" s="19" t="s">
        <v>83</v>
      </c>
      <c r="D32" s="19" t="s">
        <v>72</v>
      </c>
      <c r="E32" s="26">
        <v>231.18</v>
      </c>
      <c r="G32" s="17"/>
    </row>
    <row r="33" spans="1:7" s="2" customFormat="1" ht="42.75" customHeight="1" x14ac:dyDescent="0.25">
      <c r="A33" s="23" t="s">
        <v>36</v>
      </c>
      <c r="B33" s="38" t="s">
        <v>44</v>
      </c>
      <c r="C33" s="39" t="s">
        <v>10</v>
      </c>
      <c r="D33" s="36" t="s">
        <v>73</v>
      </c>
      <c r="E33" s="37">
        <v>245.72</v>
      </c>
      <c r="G33" s="17"/>
    </row>
    <row r="34" spans="1:7" s="2" customFormat="1" ht="42.75" customHeight="1" x14ac:dyDescent="0.25">
      <c r="A34" s="23" t="s">
        <v>74</v>
      </c>
      <c r="B34" s="40">
        <v>13653700851</v>
      </c>
      <c r="C34" s="39" t="s">
        <v>84</v>
      </c>
      <c r="D34" s="39" t="s">
        <v>75</v>
      </c>
      <c r="E34" s="41">
        <v>445.67</v>
      </c>
      <c r="G34" s="17"/>
    </row>
    <row r="35" spans="1:7" s="2" customFormat="1" ht="42.75" customHeight="1" x14ac:dyDescent="0.25">
      <c r="A35" s="23" t="s">
        <v>37</v>
      </c>
      <c r="B35" s="40">
        <v>27332507825</v>
      </c>
      <c r="C35" s="39" t="s">
        <v>38</v>
      </c>
      <c r="D35" s="39" t="s">
        <v>59</v>
      </c>
      <c r="E35" s="41">
        <v>75</v>
      </c>
      <c r="G35" s="17"/>
    </row>
    <row r="36" spans="1:7" s="2" customFormat="1" ht="42.75" customHeight="1" x14ac:dyDescent="0.25">
      <c r="A36" s="23" t="s">
        <v>34</v>
      </c>
      <c r="B36" s="40">
        <v>71642681806</v>
      </c>
      <c r="C36" s="39" t="s">
        <v>10</v>
      </c>
      <c r="D36" s="39" t="s">
        <v>76</v>
      </c>
      <c r="E36" s="41">
        <v>142.19999999999999</v>
      </c>
      <c r="G36" s="17"/>
    </row>
    <row r="37" spans="1:7" s="2" customFormat="1" ht="42.75" customHeight="1" x14ac:dyDescent="0.25">
      <c r="A37" s="23" t="s">
        <v>43</v>
      </c>
      <c r="B37" s="40">
        <v>81793146560</v>
      </c>
      <c r="C37" s="39" t="s">
        <v>1</v>
      </c>
      <c r="D37" s="19" t="s">
        <v>77</v>
      </c>
      <c r="E37" s="41">
        <v>45.01</v>
      </c>
      <c r="G37" s="17"/>
    </row>
    <row r="38" spans="1:7" s="2" customFormat="1" ht="42.75" customHeight="1" x14ac:dyDescent="0.25">
      <c r="A38" s="23" t="s">
        <v>62</v>
      </c>
      <c r="B38" s="40">
        <v>58353015102</v>
      </c>
      <c r="C38" s="39" t="s">
        <v>1</v>
      </c>
      <c r="D38" s="19" t="s">
        <v>63</v>
      </c>
      <c r="E38" s="41">
        <v>12.38</v>
      </c>
      <c r="G38" s="17"/>
    </row>
    <row r="39" spans="1:7" s="2" customFormat="1" ht="42.75" customHeight="1" x14ac:dyDescent="0.25">
      <c r="A39" s="23" t="s">
        <v>40</v>
      </c>
      <c r="B39" s="40">
        <v>80916616067</v>
      </c>
      <c r="C39" s="39" t="s">
        <v>1</v>
      </c>
      <c r="D39" s="19" t="s">
        <v>78</v>
      </c>
      <c r="E39" s="41">
        <v>287.5</v>
      </c>
      <c r="G39" s="17"/>
    </row>
    <row r="40" spans="1:7" s="2" customFormat="1" ht="42.75" customHeight="1" x14ac:dyDescent="0.25">
      <c r="A40" s="23" t="s">
        <v>60</v>
      </c>
      <c r="B40" s="40">
        <v>97700621988</v>
      </c>
      <c r="C40" s="39" t="s">
        <v>35</v>
      </c>
      <c r="D40" s="39" t="s">
        <v>53</v>
      </c>
      <c r="E40" s="41">
        <v>108.26</v>
      </c>
      <c r="G40" s="17"/>
    </row>
    <row r="41" spans="1:7" s="2" customFormat="1" ht="42.75" customHeight="1" x14ac:dyDescent="0.25">
      <c r="A41" s="23" t="s">
        <v>33</v>
      </c>
      <c r="B41" s="40">
        <v>96591335948</v>
      </c>
      <c r="C41" s="39" t="s">
        <v>10</v>
      </c>
      <c r="D41" s="39" t="s">
        <v>79</v>
      </c>
      <c r="E41" s="41">
        <v>40.630000000000003</v>
      </c>
      <c r="G41" s="17"/>
    </row>
    <row r="42" spans="1:7" s="2" customFormat="1" ht="42.75" customHeight="1" x14ac:dyDescent="0.25">
      <c r="A42" s="23" t="s">
        <v>36</v>
      </c>
      <c r="B42" s="38" t="s">
        <v>80</v>
      </c>
      <c r="C42" s="39" t="s">
        <v>10</v>
      </c>
      <c r="D42" s="39" t="s">
        <v>46</v>
      </c>
      <c r="E42" s="41">
        <v>2421.7800000000002</v>
      </c>
      <c r="G42" s="17"/>
    </row>
    <row r="43" spans="1:7" s="2" customFormat="1" ht="42.75" customHeight="1" x14ac:dyDescent="0.25">
      <c r="A43" s="23" t="s">
        <v>52</v>
      </c>
      <c r="B43" s="40">
        <v>35674830616</v>
      </c>
      <c r="C43" s="39" t="s">
        <v>10</v>
      </c>
      <c r="D43" s="39" t="s">
        <v>53</v>
      </c>
      <c r="E43" s="41">
        <v>188.5</v>
      </c>
      <c r="G43" s="17"/>
    </row>
    <row r="44" spans="1:7" s="2" customFormat="1" ht="42.75" customHeight="1" x14ac:dyDescent="0.25">
      <c r="A44" s="23" t="s">
        <v>42</v>
      </c>
      <c r="B44" s="38" t="s">
        <v>81</v>
      </c>
      <c r="C44" s="39" t="s">
        <v>10</v>
      </c>
      <c r="D44" s="39" t="s">
        <v>82</v>
      </c>
      <c r="E44" s="41">
        <v>93.28</v>
      </c>
      <c r="G44" s="17"/>
    </row>
    <row r="45" spans="1:7" s="2" customFormat="1" ht="42.75" customHeight="1" x14ac:dyDescent="0.25">
      <c r="A45" s="9" t="s">
        <v>4</v>
      </c>
      <c r="B45" s="10"/>
      <c r="C45" s="11"/>
      <c r="D45" s="11"/>
      <c r="E45" s="12">
        <f>SUM(E7:E44)</f>
        <v>109901.18999999997</v>
      </c>
      <c r="G45" s="17"/>
    </row>
    <row r="46" spans="1:7" s="2" customFormat="1" ht="42.75" customHeight="1" x14ac:dyDescent="0.25">
      <c r="A46" s="6"/>
      <c r="B46" s="6"/>
      <c r="C46" s="6"/>
      <c r="D46" s="6"/>
      <c r="E46" s="6"/>
      <c r="G46" s="17"/>
    </row>
    <row r="47" spans="1:7" s="2" customFormat="1" ht="42.75" customHeight="1" x14ac:dyDescent="0.25">
      <c r="A47" s="42" t="s">
        <v>17</v>
      </c>
      <c r="B47" s="42"/>
      <c r="C47" s="42"/>
      <c r="D47" s="42"/>
      <c r="E47" s="42"/>
      <c r="G47" s="17"/>
    </row>
    <row r="48" spans="1:7" s="2" customFormat="1" ht="42.75" customHeight="1" x14ac:dyDescent="0.25">
      <c r="A48" s="42"/>
      <c r="B48" s="42"/>
      <c r="C48" s="42"/>
      <c r="D48" s="42"/>
      <c r="E48" s="42"/>
      <c r="G48" s="17"/>
    </row>
    <row r="49" spans="1:7" s="2" customFormat="1" ht="42.75" customHeight="1" x14ac:dyDescent="0.25">
      <c r="A49" s="42" t="s">
        <v>32</v>
      </c>
      <c r="B49" s="42"/>
      <c r="C49" s="42"/>
      <c r="D49" s="42"/>
      <c r="E49" s="6"/>
      <c r="G49" s="17"/>
    </row>
    <row r="50" spans="1:7" s="2" customFormat="1" ht="33.950000000000003" customHeight="1" x14ac:dyDescent="0.25">
      <c r="A50" s="24"/>
      <c r="B50" s="6"/>
      <c r="C50" s="6"/>
      <c r="D50" s="6"/>
      <c r="E50" s="6"/>
      <c r="G50" s="17"/>
    </row>
    <row r="51" spans="1:7" s="2" customFormat="1" ht="33.950000000000003" customHeight="1" x14ac:dyDescent="0.25">
      <c r="A51" s="6"/>
      <c r="B51" s="6"/>
      <c r="C51" s="6"/>
      <c r="D51" s="6"/>
      <c r="E51" s="6"/>
      <c r="G51" s="17"/>
    </row>
    <row r="52" spans="1:7" s="2" customFormat="1" ht="33.950000000000003" customHeight="1" x14ac:dyDescent="0.25">
      <c r="A52" s="6"/>
      <c r="B52" s="6"/>
      <c r="C52" s="6"/>
      <c r="D52" s="6"/>
      <c r="E52" s="6"/>
      <c r="G52" s="17"/>
    </row>
    <row r="53" spans="1:7" s="2" customFormat="1" ht="33.950000000000003" customHeight="1" x14ac:dyDescent="0.25">
      <c r="A53" s="6"/>
      <c r="B53" s="6"/>
      <c r="C53" s="6"/>
      <c r="D53" s="6"/>
      <c r="E53" s="6"/>
      <c r="G53" s="17"/>
    </row>
    <row r="54" spans="1:7" s="2" customFormat="1" ht="33.950000000000003" customHeight="1" x14ac:dyDescent="0.25">
      <c r="A54" s="6"/>
      <c r="B54" s="6"/>
      <c r="C54" s="6"/>
      <c r="D54" s="6"/>
      <c r="E54" s="6"/>
      <c r="G54" s="17"/>
    </row>
    <row r="55" spans="1:7" s="2" customFormat="1" ht="33.950000000000003" customHeight="1" x14ac:dyDescent="0.25">
      <c r="A55" s="6"/>
      <c r="B55" s="6"/>
      <c r="C55" s="6"/>
      <c r="D55" s="6"/>
      <c r="E55" s="6"/>
      <c r="G55" s="17"/>
    </row>
    <row r="56" spans="1:7" s="2" customFormat="1" ht="33.950000000000003" customHeight="1" x14ac:dyDescent="0.25">
      <c r="A56" s="6"/>
      <c r="B56" s="6"/>
      <c r="C56" s="6"/>
      <c r="D56" s="6"/>
      <c r="E56" s="6"/>
      <c r="G56" s="17"/>
    </row>
    <row r="57" spans="1:7" s="2" customFormat="1" ht="33.950000000000003" customHeight="1" x14ac:dyDescent="0.25">
      <c r="A57" s="6"/>
      <c r="B57" s="6"/>
      <c r="C57" s="6"/>
      <c r="D57" s="6"/>
      <c r="E57" s="6"/>
      <c r="G57" s="17"/>
    </row>
    <row r="58" spans="1:7" s="2" customFormat="1" ht="33.950000000000003" customHeight="1" x14ac:dyDescent="0.25">
      <c r="A58" s="6"/>
      <c r="B58" s="6"/>
      <c r="C58" s="6"/>
      <c r="D58" s="6"/>
      <c r="E58" s="6"/>
      <c r="G58" s="17"/>
    </row>
    <row r="59" spans="1:7" s="2" customFormat="1" ht="33.950000000000003" customHeight="1" x14ac:dyDescent="0.25">
      <c r="A59" s="6"/>
      <c r="B59" s="6"/>
      <c r="C59" s="6"/>
      <c r="D59" s="6"/>
      <c r="E59" s="6"/>
      <c r="G59" s="17"/>
    </row>
    <row r="60" spans="1:7" s="2" customFormat="1" ht="33.950000000000003" customHeight="1" x14ac:dyDescent="0.25">
      <c r="A60" s="6"/>
      <c r="B60" s="6"/>
      <c r="C60" s="6"/>
      <c r="D60" s="6"/>
      <c r="E60" s="6"/>
      <c r="G60" s="17"/>
    </row>
    <row r="61" spans="1:7" s="2" customFormat="1" ht="33.950000000000003" customHeight="1" x14ac:dyDescent="0.25">
      <c r="A61" s="6"/>
      <c r="B61" s="6"/>
      <c r="C61" s="6"/>
      <c r="D61" s="6"/>
      <c r="E61" s="6"/>
      <c r="G61" s="17"/>
    </row>
    <row r="62" spans="1:7" s="2" customFormat="1" ht="33.950000000000003" customHeight="1" x14ac:dyDescent="0.25">
      <c r="A62" s="6"/>
      <c r="B62" s="6"/>
      <c r="C62" s="6"/>
      <c r="D62" s="6"/>
      <c r="E62" s="6"/>
      <c r="G62" s="17"/>
    </row>
    <row r="63" spans="1:7" s="2" customFormat="1" ht="33.950000000000003" customHeight="1" x14ac:dyDescent="0.25">
      <c r="A63" s="6"/>
      <c r="B63" s="6"/>
      <c r="C63" s="6"/>
      <c r="D63" s="6"/>
      <c r="E63" s="6"/>
      <c r="G63" s="17"/>
    </row>
    <row r="64" spans="1:7" s="2" customFormat="1" ht="33.950000000000003" customHeight="1" x14ac:dyDescent="0.25">
      <c r="A64" s="6"/>
      <c r="B64" s="6"/>
      <c r="C64" s="6"/>
      <c r="D64" s="6"/>
      <c r="E64" s="6"/>
      <c r="G64" s="17"/>
    </row>
    <row r="65" spans="1:7" s="2" customFormat="1" ht="33.950000000000003" customHeight="1" x14ac:dyDescent="0.25">
      <c r="A65" s="6"/>
      <c r="B65" s="6"/>
      <c r="C65" s="6"/>
      <c r="D65" s="6"/>
      <c r="E65" s="6"/>
      <c r="G65" s="17"/>
    </row>
    <row r="66" spans="1:7" s="2" customFormat="1" ht="33.950000000000003" customHeight="1" x14ac:dyDescent="0.25">
      <c r="A66" s="6"/>
      <c r="B66" s="6"/>
      <c r="C66" s="6"/>
      <c r="D66" s="6"/>
      <c r="E66" s="6"/>
      <c r="G66" s="17"/>
    </row>
    <row r="67" spans="1:7" s="2" customFormat="1" ht="33.950000000000003" customHeight="1" x14ac:dyDescent="0.25">
      <c r="A67" s="6"/>
      <c r="B67" s="6"/>
      <c r="C67" s="6"/>
      <c r="D67" s="6"/>
      <c r="E67" s="6"/>
      <c r="G67" s="17"/>
    </row>
    <row r="68" spans="1:7" s="2" customFormat="1" ht="33.950000000000003" customHeight="1" x14ac:dyDescent="0.25">
      <c r="A68" s="6"/>
      <c r="B68" s="6"/>
      <c r="C68" s="6"/>
      <c r="D68" s="6"/>
      <c r="E68" s="6"/>
      <c r="G68" s="17"/>
    </row>
    <row r="69" spans="1:7" s="2" customFormat="1" ht="33.950000000000003" customHeight="1" x14ac:dyDescent="0.25">
      <c r="A69" s="6"/>
      <c r="B69" s="6"/>
      <c r="C69" s="6"/>
      <c r="D69" s="6"/>
      <c r="E69" s="6"/>
      <c r="G69" s="17"/>
    </row>
    <row r="70" spans="1:7" s="2" customFormat="1" ht="33.950000000000003" customHeight="1" x14ac:dyDescent="0.25">
      <c r="A70" s="6"/>
      <c r="B70" s="6"/>
      <c r="C70" s="6"/>
      <c r="D70" s="6"/>
      <c r="E70" s="6"/>
      <c r="G70" s="17"/>
    </row>
    <row r="71" spans="1:7" s="2" customFormat="1" ht="33.950000000000003" customHeight="1" x14ac:dyDescent="0.25">
      <c r="A71" s="6"/>
      <c r="B71" s="6"/>
      <c r="C71" s="6"/>
      <c r="D71" s="6"/>
      <c r="E71" s="6"/>
      <c r="G71" s="17"/>
    </row>
    <row r="72" spans="1:7" s="2" customFormat="1" ht="33.950000000000003" customHeight="1" x14ac:dyDescent="0.25">
      <c r="A72" s="6"/>
      <c r="B72" s="6"/>
      <c r="C72" s="6"/>
      <c r="D72" s="6"/>
      <c r="E72" s="6"/>
      <c r="G72" s="17"/>
    </row>
    <row r="73" spans="1:7" s="2" customFormat="1" ht="38.25" customHeight="1" x14ac:dyDescent="0.25">
      <c r="A73" s="6"/>
      <c r="B73" s="6"/>
      <c r="C73" s="6"/>
      <c r="D73" s="6"/>
      <c r="E73" s="6"/>
      <c r="G73" s="17"/>
    </row>
    <row r="74" spans="1:7" s="2" customFormat="1" ht="36" customHeight="1" x14ac:dyDescent="0.25">
      <c r="A74" s="6"/>
      <c r="B74" s="6"/>
      <c r="C74" s="6"/>
      <c r="D74" s="6"/>
      <c r="E74" s="6"/>
      <c r="G74" s="17"/>
    </row>
    <row r="75" spans="1:7" s="2" customFormat="1" ht="33.950000000000003" customHeight="1" x14ac:dyDescent="0.25">
      <c r="A75" s="6"/>
      <c r="B75" s="6"/>
      <c r="C75" s="6"/>
      <c r="D75" s="6"/>
      <c r="E75" s="6"/>
      <c r="G75" s="17"/>
    </row>
    <row r="76" spans="1:7" s="2" customFormat="1" ht="33.950000000000003" customHeight="1" x14ac:dyDescent="0.25">
      <c r="A76" s="6"/>
      <c r="B76" s="6"/>
      <c r="C76" s="6"/>
      <c r="D76" s="6"/>
      <c r="E76" s="6"/>
      <c r="G76" s="17"/>
    </row>
    <row r="77" spans="1:7" s="2" customFormat="1" ht="33.950000000000003" customHeight="1" x14ac:dyDescent="0.25">
      <c r="A77" s="6"/>
      <c r="B77" s="6"/>
      <c r="C77" s="6"/>
      <c r="D77" s="6"/>
      <c r="E77" s="6"/>
      <c r="G77" s="17"/>
    </row>
    <row r="78" spans="1:7" s="2" customFormat="1" ht="33.950000000000003" customHeight="1" x14ac:dyDescent="0.25">
      <c r="A78" s="6"/>
      <c r="B78" s="6"/>
      <c r="C78" s="6"/>
      <c r="D78" s="6"/>
      <c r="E78" s="6"/>
      <c r="G78" s="17"/>
    </row>
    <row r="79" spans="1:7" s="2" customFormat="1" ht="33.950000000000003" customHeight="1" x14ac:dyDescent="0.25">
      <c r="A79" s="6"/>
      <c r="B79" s="6"/>
      <c r="C79" s="6"/>
      <c r="D79" s="6"/>
      <c r="E79" s="6"/>
      <c r="G79" s="17"/>
    </row>
    <row r="80" spans="1:7" s="2" customFormat="1" ht="33.950000000000003" customHeight="1" x14ac:dyDescent="0.25">
      <c r="A80" s="6"/>
      <c r="B80" s="6"/>
      <c r="C80" s="6"/>
      <c r="D80" s="6"/>
      <c r="E80" s="6"/>
      <c r="G80" s="17"/>
    </row>
    <row r="81" spans="1:7" s="2" customFormat="1" ht="33.950000000000003" customHeight="1" x14ac:dyDescent="0.25">
      <c r="A81" s="6"/>
      <c r="B81" s="6"/>
      <c r="C81" s="6"/>
      <c r="D81" s="6"/>
      <c r="E81" s="6"/>
      <c r="G81" s="17"/>
    </row>
    <row r="82" spans="1:7" s="2" customFormat="1" ht="33.950000000000003" customHeight="1" x14ac:dyDescent="0.25">
      <c r="A82" s="6"/>
      <c r="B82" s="6"/>
      <c r="C82" s="6"/>
      <c r="D82" s="6"/>
      <c r="E82" s="6"/>
      <c r="G82" s="17"/>
    </row>
    <row r="83" spans="1:7" s="2" customFormat="1" ht="33.950000000000003" customHeight="1" x14ac:dyDescent="0.25">
      <c r="A83" s="6"/>
      <c r="B83" s="6"/>
      <c r="C83" s="6"/>
      <c r="D83" s="6"/>
      <c r="E83" s="6"/>
      <c r="G83" s="17"/>
    </row>
    <row r="84" spans="1:7" s="2" customFormat="1" ht="33.950000000000003" customHeight="1" x14ac:dyDescent="0.25">
      <c r="A84" s="6"/>
      <c r="B84" s="6"/>
      <c r="C84" s="6"/>
      <c r="D84" s="6"/>
      <c r="E84" s="6"/>
      <c r="G84" s="17"/>
    </row>
    <row r="85" spans="1:7" s="2" customFormat="1" ht="33.950000000000003" customHeight="1" x14ac:dyDescent="0.25">
      <c r="A85" s="6"/>
      <c r="B85" s="6"/>
      <c r="C85" s="6"/>
      <c r="D85" s="6"/>
      <c r="E85" s="6"/>
      <c r="G85" s="17"/>
    </row>
    <row r="86" spans="1:7" s="2" customFormat="1" ht="33.950000000000003" customHeight="1" x14ac:dyDescent="0.25">
      <c r="A86" s="6"/>
      <c r="B86" s="6"/>
      <c r="C86" s="6"/>
      <c r="D86" s="6"/>
      <c r="E86" s="6"/>
      <c r="G86" s="17"/>
    </row>
    <row r="87" spans="1:7" s="2" customFormat="1" ht="33.950000000000003" customHeight="1" x14ac:dyDescent="0.25">
      <c r="A87" s="6"/>
      <c r="B87" s="6"/>
      <c r="C87" s="6"/>
      <c r="D87" s="6"/>
      <c r="E87" s="6"/>
      <c r="G87" s="17"/>
    </row>
    <row r="88" spans="1:7" s="2" customFormat="1" ht="33.950000000000003" customHeight="1" x14ac:dyDescent="0.25">
      <c r="A88" s="6"/>
      <c r="B88" s="6"/>
      <c r="C88" s="6"/>
      <c r="D88" s="6"/>
      <c r="E88" s="6"/>
      <c r="G88" s="17"/>
    </row>
    <row r="89" spans="1:7" s="13" customFormat="1" ht="33.950000000000003" customHeight="1" x14ac:dyDescent="0.25">
      <c r="A89" s="6"/>
      <c r="B89" s="6"/>
      <c r="C89" s="6"/>
      <c r="D89" s="6"/>
      <c r="E89" s="6"/>
      <c r="G89" s="18"/>
    </row>
    <row r="91" spans="1:7" ht="12.75" x14ac:dyDescent="0.25"/>
    <row r="92" spans="1:7" ht="12.75" x14ac:dyDescent="0.25"/>
    <row r="93" spans="1:7" ht="12.75" x14ac:dyDescent="0.25"/>
  </sheetData>
  <sheetProtection selectLockedCells="1"/>
  <mergeCells count="8">
    <mergeCell ref="A47:E48"/>
    <mergeCell ref="A49:D49"/>
    <mergeCell ref="A5:E5"/>
    <mergeCell ref="A1:E1"/>
    <mergeCell ref="A2:B2"/>
    <mergeCell ref="A3:B3"/>
    <mergeCell ref="D2:E2"/>
    <mergeCell ref="D3:E3"/>
  </mergeCells>
  <phoneticPr fontId="2" type="noConversion"/>
  <conditionalFormatting sqref="A14:D15 A7:D11 A25:C27 A15:A24 C16:D24 A28:D45">
    <cfRule type="expression" dxfId="21" priority="26">
      <formula>MOD(ROW(),2)=0</formula>
    </cfRule>
  </conditionalFormatting>
  <conditionalFormatting sqref="E7:E11 E14:E27 E29:E45">
    <cfRule type="expression" dxfId="20" priority="23">
      <formula>MOD(ROW(),2)=0</formula>
    </cfRule>
    <cfRule type="expression" dxfId="19" priority="24">
      <formula>MOD(ROW(),2)=1</formula>
    </cfRule>
  </conditionalFormatting>
  <conditionalFormatting sqref="E28">
    <cfRule type="expression" dxfId="18" priority="12">
      <formula>MOD(ROW(),2)=0</formula>
    </cfRule>
    <cfRule type="expression" dxfId="17" priority="13">
      <formula>MOD(ROW(),2)=1</formula>
    </cfRule>
  </conditionalFormatting>
  <conditionalFormatting sqref="A12:D12 A13:C13">
    <cfRule type="expression" dxfId="16" priority="7">
      <formula>MOD(ROW(),2)=0</formula>
    </cfRule>
  </conditionalFormatting>
  <conditionalFormatting sqref="E12:E13">
    <cfRule type="expression" dxfId="15" priority="5">
      <formula>MOD(ROW(),2)=0</formula>
    </cfRule>
    <cfRule type="expression" dxfId="14" priority="6">
      <formula>MOD(ROW(),2)=1</formula>
    </cfRule>
  </conditionalFormatting>
  <conditionalFormatting sqref="D25:D27">
    <cfRule type="expression" dxfId="13" priority="4">
      <formula>MOD(ROW(),2)=0</formula>
    </cfRule>
  </conditionalFormatting>
  <conditionalFormatting sqref="D13">
    <cfRule type="expression" dxfId="12" priority="1">
      <formula>MOD(ROW(),2)=0</formula>
    </cfRule>
  </conditionalFormatting>
  <printOptions horizontalCentered="1"/>
  <pageMargins left="0.7" right="0.7" top="1" bottom="1" header="0.3" footer="0.3"/>
  <pageSetup paperSize="9" scale="56" fitToHeight="0" orientation="portrait" horizontalDpi="4294967293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travanj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Ivana</dc:creator>
  <cp:lastModifiedBy>Andelka</cp:lastModifiedBy>
  <cp:lastPrinted>2024-02-20T13:58:53Z</cp:lastPrinted>
  <dcterms:created xsi:type="dcterms:W3CDTF">2016-11-01T03:33:07Z</dcterms:created>
  <dcterms:modified xsi:type="dcterms:W3CDTF">2026-01-20T13:28:42Z</dcterms:modified>
</cp:coreProperties>
</file>